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Som_2008" sheetId="1" r:id="rId1"/>
  </sheets>
  <definedNames>
    <definedName name="_xlnm._FilterDatabase" localSheetId="0" hidden="1">'Som_2008'!$A$11:$S$60</definedName>
    <definedName name="_xlnm.Print_Titles" localSheetId="0">'Som_2008'!$8:$9</definedName>
  </definedNames>
  <calcPr fullCalcOnLoad="1"/>
</workbook>
</file>

<file path=xl/sharedStrings.xml><?xml version="1.0" encoding="utf-8"?>
<sst xmlns="http://schemas.openxmlformats.org/spreadsheetml/2006/main" count="373" uniqueCount="175">
  <si>
    <t>Häc</t>
  </si>
  <si>
    <t>KÕt qu¶ n©ng bËc trong n¨m 2008</t>
  </si>
  <si>
    <t>15.110</t>
  </si>
  <si>
    <t>Thuû</t>
  </si>
  <si>
    <t>15.111</t>
  </si>
  <si>
    <t>Hµ</t>
  </si>
  <si>
    <t>H­¬ng</t>
  </si>
  <si>
    <t>C©y l­¬ng thùc</t>
  </si>
  <si>
    <t>NguyÔn ThÞ</t>
  </si>
  <si>
    <t>Vò V¨n</t>
  </si>
  <si>
    <t>Ph­¬ng</t>
  </si>
  <si>
    <t>H¶i</t>
  </si>
  <si>
    <t>TuÊn</t>
  </si>
  <si>
    <t>C­êng</t>
  </si>
  <si>
    <t>Thùc vËt</t>
  </si>
  <si>
    <t>S¬n</t>
  </si>
  <si>
    <t>Hïng</t>
  </si>
  <si>
    <t>Bïi V¨n</t>
  </si>
  <si>
    <t>Ch¨n nu«i chuyªn khoa</t>
  </si>
  <si>
    <t>Di truyÒn Gièng gia sóc</t>
  </si>
  <si>
    <t>Sinh häc ®éng vËt</t>
  </si>
  <si>
    <t>Dinh d­ìng vµ Thøc ¨n</t>
  </si>
  <si>
    <t>Nu«i trång thuû s¶n</t>
  </si>
  <si>
    <t>Ho¸ häc</t>
  </si>
  <si>
    <t>NguyÔn V¨n</t>
  </si>
  <si>
    <t>Th¾ng</t>
  </si>
  <si>
    <t>Khoa häc ®Êt</t>
  </si>
  <si>
    <t>Quy ho¹ch ®Êt</t>
  </si>
  <si>
    <t>B×nh</t>
  </si>
  <si>
    <t>NguyÔn TuÊn</t>
  </si>
  <si>
    <t>Qu¶n lý ®Êt ®ai</t>
  </si>
  <si>
    <t>T©m</t>
  </si>
  <si>
    <t>Tr¾c ®Þa B§ vµ Th«ng tin ®Þa lý</t>
  </si>
  <si>
    <t>Lª ThÞ</t>
  </si>
  <si>
    <t>Ph¹m V¨n</t>
  </si>
  <si>
    <t>NguyÔn Xu©n</t>
  </si>
  <si>
    <t>C¬ häc kü thuËt</t>
  </si>
  <si>
    <t>Hiªn</t>
  </si>
  <si>
    <t>NghÜa</t>
  </si>
  <si>
    <t>M¸y n«ng nghiÖp</t>
  </si>
  <si>
    <t>Hoa</t>
  </si>
  <si>
    <t>§øc</t>
  </si>
  <si>
    <t>Cung cÊp vµ SD §iÖn</t>
  </si>
  <si>
    <t>Kinh tÕ</t>
  </si>
  <si>
    <t>Lan</t>
  </si>
  <si>
    <t>Ph¸t triÓn n«ng th«n</t>
  </si>
  <si>
    <t>Ph©n tÝch ®Þnh l­îng</t>
  </si>
  <si>
    <t>Vò H¶i</t>
  </si>
  <si>
    <t>NguyÔn ThÞ Thanh</t>
  </si>
  <si>
    <t>Hoµ</t>
  </si>
  <si>
    <t>Ph¸p luËt</t>
  </si>
  <si>
    <t>Ng«n ng÷ häc vµ V¨n ho¸ n­íc ngoµi</t>
  </si>
  <si>
    <t>NguyÔn ThÞ Kim</t>
  </si>
  <si>
    <t>Lý thuyÕt TiÕng</t>
  </si>
  <si>
    <t>Thùc hµnh TiÕng</t>
  </si>
  <si>
    <t>Bïi ThÞ</t>
  </si>
  <si>
    <t>HS-CN sinh häc thùc phÈm</t>
  </si>
  <si>
    <t>Thùc phÈm vµ Dinh d­ìng</t>
  </si>
  <si>
    <t>Ng« Xu©n</t>
  </si>
  <si>
    <t>Dòng</t>
  </si>
  <si>
    <t>DiÖp</t>
  </si>
  <si>
    <t>NguyÔn B¸</t>
  </si>
  <si>
    <t>TrÇn ThÞ Lan</t>
  </si>
  <si>
    <t>Vi sinh vËt - TruyÒn nhiÔm - BÖnh lý</t>
  </si>
  <si>
    <t>To¸n häc</t>
  </si>
  <si>
    <t>VËt lý</t>
  </si>
  <si>
    <t>C«ng nghÖ phÇn mÒm</t>
  </si>
  <si>
    <t>To¸n - Tin øng dông</t>
  </si>
  <si>
    <t>KÕ to¸n</t>
  </si>
  <si>
    <t>Tµi chÝnh</t>
  </si>
  <si>
    <t>Marketing</t>
  </si>
  <si>
    <t>Sau ®¹i häc</t>
  </si>
  <si>
    <t>KHCN vµ HTQT</t>
  </si>
  <si>
    <t>TrÇn V¨n</t>
  </si>
  <si>
    <t>01.002</t>
  </si>
  <si>
    <t>Tµi vô</t>
  </si>
  <si>
    <t>Hoµng V¨n</t>
  </si>
  <si>
    <t>01.010</t>
  </si>
  <si>
    <t>Hoµng ThÞ</t>
  </si>
  <si>
    <t>ThiÖn</t>
  </si>
  <si>
    <t>Tó</t>
  </si>
  <si>
    <t>§éi xe</t>
  </si>
  <si>
    <t>M¹nh</t>
  </si>
  <si>
    <t>TBVT</t>
  </si>
  <si>
    <t>Gi¸o dôc thÓ chÊt</t>
  </si>
  <si>
    <t>NguyÔn Quang</t>
  </si>
  <si>
    <t>Cóc</t>
  </si>
  <si>
    <t>TT Th«ng tin - Th­ viÖn</t>
  </si>
  <si>
    <t>NguyÔn Ngäc</t>
  </si>
  <si>
    <t>NguyÔn ThÕ</t>
  </si>
  <si>
    <t>Vü</t>
  </si>
  <si>
    <t>Bé gi¸o dôc vµ ®µo t¹o</t>
  </si>
  <si>
    <t xml:space="preserve"> ---------------------------------------------------</t>
  </si>
  <si>
    <t>STT</t>
  </si>
  <si>
    <t>Hä vµ tªn</t>
  </si>
  <si>
    <t>M·</t>
  </si>
  <si>
    <t>§¬n vÞ</t>
  </si>
  <si>
    <t>Ng¹ch, bËc hÖ sè l­¬ng 
tr­íc khi ®­îc n©ng bËc</t>
  </si>
  <si>
    <t xml:space="preserve">Sè 
th¸ng </t>
  </si>
  <si>
    <t>Chªnh
 lÖch</t>
  </si>
  <si>
    <t>M· 
ng¹ch</t>
  </si>
  <si>
    <t>BËc
trong
ng¹ch</t>
  </si>
  <si>
    <t>HSL ë
bËc
hiÖn
gi÷</t>
  </si>
  <si>
    <t>% 
PCTN 
v­ît 
khung</t>
  </si>
  <si>
    <t>Thêi gian
®­îc tÝnh
h­ëng</t>
  </si>
  <si>
    <t>BËc
l­¬ng
sau
n©ng
bËc</t>
  </si>
  <si>
    <t>HSL
míi
®­îc
n©ng
bËc</t>
  </si>
  <si>
    <t>Thêi gian
tÝnh n©ng,
bËc,
PCTNVK
lÇn sau</t>
  </si>
  <si>
    <t>Thu</t>
  </si>
  <si>
    <t>A</t>
  </si>
  <si>
    <t>B</t>
  </si>
  <si>
    <t>C</t>
  </si>
  <si>
    <t>D</t>
  </si>
  <si>
    <t>B1</t>
  </si>
  <si>
    <t>NguyÔn H¹nh</t>
  </si>
  <si>
    <t>Vò §×nh</t>
  </si>
  <si>
    <t>T«n</t>
  </si>
  <si>
    <t>Phan Xu©n</t>
  </si>
  <si>
    <t>H¶o</t>
  </si>
  <si>
    <t>Lª M¹nh</t>
  </si>
  <si>
    <t>Bïi Quang</t>
  </si>
  <si>
    <t>§Þnh</t>
  </si>
  <si>
    <t>Kim V¨n</t>
  </si>
  <si>
    <t>V¹n</t>
  </si>
  <si>
    <t>§Æng Th¸i</t>
  </si>
  <si>
    <t>Phan Trung</t>
  </si>
  <si>
    <t>Quý</t>
  </si>
  <si>
    <t>Cao ViÖt</t>
  </si>
  <si>
    <t>TrÇn Quèc</t>
  </si>
  <si>
    <t>Vinh</t>
  </si>
  <si>
    <t>Ch¾t</t>
  </si>
  <si>
    <t>§Æng §×nh</t>
  </si>
  <si>
    <t>Tr×nh</t>
  </si>
  <si>
    <t>Hµ §øc</t>
  </si>
  <si>
    <t>Th¸i</t>
  </si>
  <si>
    <t>ThuËn</t>
  </si>
  <si>
    <t>Song</t>
  </si>
  <si>
    <t>Mai Thanh</t>
  </si>
  <si>
    <t>Lª ThÞ Long</t>
  </si>
  <si>
    <t>Ng©n</t>
  </si>
  <si>
    <t>Phan Thu</t>
  </si>
  <si>
    <t>Hµ ThÞ</t>
  </si>
  <si>
    <t>Ng« ThÞ Thanh</t>
  </si>
  <si>
    <t>Ng« C«ng</t>
  </si>
  <si>
    <t>Phóc</t>
  </si>
  <si>
    <t>Lª H÷u</t>
  </si>
  <si>
    <t>¶nh</t>
  </si>
  <si>
    <t>TrÇn H÷u</t>
  </si>
  <si>
    <t>Lª Huúnh Thanh</t>
  </si>
  <si>
    <t>Vò Kh¾c</t>
  </si>
  <si>
    <t>KÝnh</t>
  </si>
  <si>
    <t>NguyÔn §¨ng</t>
  </si>
  <si>
    <t>Vò</t>
  </si>
  <si>
    <t>Ho¸ sinh - Sinh lý ®éng vËt</t>
  </si>
  <si>
    <t>Nguyªn lý cña CN M¸c - Lªnin</t>
  </si>
  <si>
    <t>06.030</t>
  </si>
  <si>
    <t>S5</t>
  </si>
  <si>
    <t>S3</t>
  </si>
  <si>
    <t>S1</t>
  </si>
  <si>
    <t>S4</t>
  </si>
  <si>
    <t>S7</t>
  </si>
  <si>
    <t>S2</t>
  </si>
  <si>
    <t>S8</t>
  </si>
  <si>
    <t>S6</t>
  </si>
  <si>
    <t>CST§ 2006-2007,2007-2008</t>
  </si>
  <si>
    <t>CST§ 2006-2007, 2007-2008</t>
  </si>
  <si>
    <t>B»ng khen Bé VH,TT vµ DL 2008</t>
  </si>
  <si>
    <t>Thµnh tÝch</t>
  </si>
  <si>
    <t>Thø
tù
®Ò 
ghÞ</t>
  </si>
  <si>
    <t>CST§ 2006-2007, L§TT 2007-2008</t>
  </si>
  <si>
    <t>L§TT 2006-2007, CST§ 2007-2008</t>
  </si>
  <si>
    <t>CST§ 07-08 (06-07 t­¬ng ®­¬ng L§TT)</t>
  </si>
  <si>
    <t>Danh s¸ch n©ng bËc l­¬ng, phô cÊp th©m niªn v­ît khung n¨m 2008</t>
  </si>
  <si>
    <t>N©ng l­¬ng sím do cã thµnh tÝch xuÊt s¾c (®· ®­îc Héi ®ång L­¬ng Tr­êng th«ng qua)</t>
  </si>
  <si>
    <t>Héi ®ång l­¬ng tr­êng ®h n«ng nghiÖp hN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</si>
</sst>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2"/>
      <name val=".VnTime"/>
      <family val="0"/>
    </font>
    <font>
      <sz val="8"/>
      <name val=".VnTime"/>
      <family val="0"/>
    </font>
    <font>
      <sz val="11"/>
      <name val=".VnArial Narrow"/>
      <family val="2"/>
    </font>
    <font>
      <i/>
      <sz val="11"/>
      <name val=".VnArial Narrow"/>
      <family val="2"/>
    </font>
    <font>
      <b/>
      <sz val="14"/>
      <name val=".VnTimeH"/>
      <family val="2"/>
    </font>
    <font>
      <b/>
      <sz val="11"/>
      <name val=".VnArial Narrow"/>
      <family val="2"/>
    </font>
    <font>
      <b/>
      <i/>
      <sz val="11"/>
      <name val=".VnArial Narrow"/>
      <family val="2"/>
    </font>
    <font>
      <sz val="10"/>
      <name val=".VnArial Narrow"/>
      <family val="2"/>
    </font>
    <font>
      <sz val="12"/>
      <name val=".VnArial Narrow"/>
      <family val="2"/>
    </font>
    <font>
      <sz val="11"/>
      <color indexed="10"/>
      <name val=".VnArial Narrow"/>
      <family val="2"/>
    </font>
    <font>
      <sz val="8"/>
      <name val="Tahoma"/>
      <family val="2"/>
    </font>
    <font>
      <b/>
      <sz val="13"/>
      <name val=".VnTime"/>
      <family val="2"/>
    </font>
    <font>
      <sz val="12"/>
      <color indexed="10"/>
      <name val=".VnArial Narrow"/>
      <family val="2"/>
    </font>
    <font>
      <sz val="12"/>
      <color indexed="10"/>
      <name val=".VnTime"/>
      <family val="0"/>
    </font>
    <font>
      <b/>
      <sz val="12"/>
      <name val=".VnTimeH"/>
      <family val="2"/>
    </font>
    <font>
      <sz val="12"/>
      <name val=".VnTimeH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9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7" fillId="0" borderId="6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3" fillId="0" borderId="14" xfId="0" applyFont="1" applyFill="1" applyBorder="1" applyAlignment="1">
      <alignment/>
    </xf>
    <xf numFmtId="0" fontId="12" fillId="0" borderId="6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5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workbookViewId="0" topLeftCell="A7">
      <pane xSplit="4" ySplit="5" topLeftCell="E12" activePane="bottomRight" state="frozen"/>
      <selection pane="topLeft" activeCell="A7" sqref="A7"/>
      <selection pane="topRight" activeCell="K7" sqref="K7"/>
      <selection pane="bottomLeft" activeCell="A12" sqref="A12"/>
      <selection pane="bottomRight" activeCell="E12" sqref="E12"/>
    </sheetView>
  </sheetViews>
  <sheetFormatPr defaultColWidth="8.796875" defaultRowHeight="15"/>
  <cols>
    <col min="1" max="1" width="4.19921875" style="2" customWidth="1"/>
    <col min="2" max="2" width="14.19921875" style="1" bestFit="1" customWidth="1"/>
    <col min="3" max="3" width="6.5" style="1" bestFit="1" customWidth="1"/>
    <col min="4" max="4" width="3.19921875" style="2" customWidth="1"/>
    <col min="5" max="5" width="21.3984375" style="1" customWidth="1"/>
    <col min="6" max="6" width="6.5" style="2" bestFit="1" customWidth="1"/>
    <col min="7" max="7" width="5.59765625" style="2" customWidth="1"/>
    <col min="8" max="8" width="4.69921875" style="2" customWidth="1"/>
    <col min="9" max="9" width="5.19921875" style="2" customWidth="1"/>
    <col min="10" max="10" width="6.69921875" style="2" customWidth="1"/>
    <col min="11" max="11" width="6.5" style="2" bestFit="1" customWidth="1"/>
    <col min="12" max="12" width="5.5" style="2" customWidth="1"/>
    <col min="13" max="13" width="6.5" style="2" bestFit="1" customWidth="1"/>
    <col min="14" max="14" width="5.3984375" style="2" customWidth="1"/>
    <col min="15" max="15" width="7.59765625" style="2" customWidth="1"/>
    <col min="16" max="16" width="4.69921875" style="2" customWidth="1"/>
    <col min="17" max="17" width="5.19921875" style="2" customWidth="1"/>
    <col min="18" max="18" width="4.69921875" style="2" customWidth="1"/>
    <col min="19" max="19" width="31.3984375" style="1" customWidth="1"/>
    <col min="20" max="16384" width="9" style="1" customWidth="1"/>
  </cols>
  <sheetData>
    <row r="1" spans="1:6" ht="16.5">
      <c r="A1" s="26" t="s">
        <v>91</v>
      </c>
      <c r="B1" s="26"/>
      <c r="C1" s="26"/>
      <c r="D1" s="26"/>
      <c r="E1" s="26"/>
      <c r="F1" s="26"/>
    </row>
    <row r="2" spans="1:6" ht="18" customHeight="1">
      <c r="A2" s="25" t="s">
        <v>174</v>
      </c>
      <c r="B2" s="25"/>
      <c r="C2" s="25"/>
      <c r="D2" s="25"/>
      <c r="E2" s="25"/>
      <c r="F2" s="25"/>
    </row>
    <row r="3" spans="1:5" ht="14.25">
      <c r="A3" s="59" t="s">
        <v>92</v>
      </c>
      <c r="B3" s="59"/>
      <c r="C3" s="59"/>
      <c r="D3" s="59"/>
      <c r="E3" s="59"/>
    </row>
    <row r="5" spans="1:19" ht="20.25">
      <c r="A5" s="60" t="s">
        <v>172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0.25" customHeight="1">
      <c r="A6" s="61" t="s">
        <v>173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8" spans="1:19" ht="28.5" customHeight="1">
      <c r="A8" s="62" t="s">
        <v>93</v>
      </c>
      <c r="B8" s="68" t="s">
        <v>94</v>
      </c>
      <c r="C8" s="69"/>
      <c r="D8" s="64" t="s">
        <v>95</v>
      </c>
      <c r="E8" s="66" t="s">
        <v>96</v>
      </c>
      <c r="F8" s="57" t="s">
        <v>97</v>
      </c>
      <c r="G8" s="58"/>
      <c r="H8" s="58"/>
      <c r="I8" s="58"/>
      <c r="J8" s="58"/>
      <c r="K8" s="58" t="s">
        <v>1</v>
      </c>
      <c r="L8" s="58"/>
      <c r="M8" s="58"/>
      <c r="N8" s="58"/>
      <c r="O8" s="58"/>
      <c r="P8" s="53" t="s">
        <v>98</v>
      </c>
      <c r="Q8" s="55" t="s">
        <v>99</v>
      </c>
      <c r="R8" s="55" t="s">
        <v>168</v>
      </c>
      <c r="S8" s="62" t="s">
        <v>167</v>
      </c>
    </row>
    <row r="9" spans="1:19" ht="71.25">
      <c r="A9" s="63"/>
      <c r="B9" s="70"/>
      <c r="C9" s="71"/>
      <c r="D9" s="65"/>
      <c r="E9" s="67"/>
      <c r="F9" s="5" t="s">
        <v>100</v>
      </c>
      <c r="G9" s="7" t="s">
        <v>101</v>
      </c>
      <c r="H9" s="7" t="s">
        <v>102</v>
      </c>
      <c r="I9" s="7" t="s">
        <v>103</v>
      </c>
      <c r="J9" s="7" t="s">
        <v>104</v>
      </c>
      <c r="K9" s="5" t="s">
        <v>100</v>
      </c>
      <c r="L9" s="7" t="s">
        <v>105</v>
      </c>
      <c r="M9" s="7" t="s">
        <v>106</v>
      </c>
      <c r="N9" s="7" t="s">
        <v>103</v>
      </c>
      <c r="O9" s="7" t="s">
        <v>107</v>
      </c>
      <c r="P9" s="54"/>
      <c r="Q9" s="56"/>
      <c r="R9" s="56"/>
      <c r="S9" s="63"/>
    </row>
    <row r="10" spans="1:19" ht="3" customHeight="1" hidden="1">
      <c r="A10" s="8"/>
      <c r="B10" s="3"/>
      <c r="C10" s="4"/>
      <c r="D10" s="3"/>
      <c r="E10" s="4"/>
      <c r="F10" s="8"/>
      <c r="G10" s="8"/>
      <c r="H10" s="8"/>
      <c r="I10" s="6"/>
      <c r="J10" s="6"/>
      <c r="K10" s="8"/>
      <c r="L10" s="8"/>
      <c r="M10" s="8"/>
      <c r="N10" s="6"/>
      <c r="O10" s="6"/>
      <c r="P10" s="6"/>
      <c r="Q10" s="6"/>
      <c r="R10" s="6"/>
      <c r="S10" s="8"/>
    </row>
    <row r="11" spans="1:19" ht="14.25">
      <c r="A11" s="28" t="s">
        <v>109</v>
      </c>
      <c r="B11" s="29" t="s">
        <v>110</v>
      </c>
      <c r="C11" s="30" t="s">
        <v>113</v>
      </c>
      <c r="D11" s="29" t="s">
        <v>111</v>
      </c>
      <c r="E11" s="30" t="s">
        <v>112</v>
      </c>
      <c r="F11" s="28">
        <v>1</v>
      </c>
      <c r="G11" s="28">
        <v>2</v>
      </c>
      <c r="H11" s="28">
        <v>3</v>
      </c>
      <c r="I11" s="31">
        <v>4</v>
      </c>
      <c r="J11" s="31">
        <v>5</v>
      </c>
      <c r="K11" s="28">
        <v>6</v>
      </c>
      <c r="L11" s="28">
        <v>7</v>
      </c>
      <c r="M11" s="28">
        <v>8</v>
      </c>
      <c r="N11" s="31">
        <v>9</v>
      </c>
      <c r="O11" s="31">
        <v>10</v>
      </c>
      <c r="P11" s="31">
        <v>11</v>
      </c>
      <c r="Q11" s="31">
        <v>12</v>
      </c>
      <c r="R11" s="31">
        <v>13</v>
      </c>
      <c r="S11" s="32">
        <v>14</v>
      </c>
    </row>
    <row r="12" spans="1:19" ht="18.75" customHeight="1">
      <c r="A12" s="9">
        <v>1</v>
      </c>
      <c r="B12" s="14" t="s">
        <v>89</v>
      </c>
      <c r="C12" s="15" t="s">
        <v>16</v>
      </c>
      <c r="D12" s="21">
        <v>1</v>
      </c>
      <c r="E12" s="33" t="s">
        <v>7</v>
      </c>
      <c r="F12" s="17" t="s">
        <v>2</v>
      </c>
      <c r="G12" s="17">
        <v>5</v>
      </c>
      <c r="H12" s="18">
        <v>5.76</v>
      </c>
      <c r="I12" s="34"/>
      <c r="J12" s="20">
        <v>39052</v>
      </c>
      <c r="K12" s="17" t="s">
        <v>2</v>
      </c>
      <c r="L12" s="17">
        <v>6</v>
      </c>
      <c r="M12" s="18">
        <v>6.1</v>
      </c>
      <c r="N12" s="19"/>
      <c r="O12" s="35">
        <v>39783</v>
      </c>
      <c r="P12" s="17">
        <v>1</v>
      </c>
      <c r="Q12" s="10">
        <f aca="true" t="shared" si="0" ref="Q12:Q39">(M12+(M12*N12))-(H12+(H12*I12))</f>
        <v>0.33999999999999986</v>
      </c>
      <c r="R12" s="23" t="s">
        <v>158</v>
      </c>
      <c r="S12" s="27" t="s">
        <v>164</v>
      </c>
    </row>
    <row r="13" spans="1:19" ht="18.75" customHeight="1">
      <c r="A13" s="9">
        <f>A12+1</f>
        <v>2</v>
      </c>
      <c r="B13" s="14" t="s">
        <v>114</v>
      </c>
      <c r="C13" s="15" t="s">
        <v>40</v>
      </c>
      <c r="D13" s="16">
        <v>1</v>
      </c>
      <c r="E13" s="36" t="s">
        <v>14</v>
      </c>
      <c r="F13" s="17" t="s">
        <v>2</v>
      </c>
      <c r="G13" s="17">
        <v>2</v>
      </c>
      <c r="H13" s="18">
        <v>4.74</v>
      </c>
      <c r="I13" s="34"/>
      <c r="J13" s="20">
        <v>38899</v>
      </c>
      <c r="K13" s="17" t="s">
        <v>2</v>
      </c>
      <c r="L13" s="17">
        <v>3</v>
      </c>
      <c r="M13" s="18">
        <v>5.08</v>
      </c>
      <c r="N13" s="19"/>
      <c r="O13" s="35">
        <v>39630</v>
      </c>
      <c r="P13" s="17">
        <v>6</v>
      </c>
      <c r="Q13" s="10">
        <f t="shared" si="0"/>
        <v>0.33999999999999986</v>
      </c>
      <c r="R13" s="23" t="s">
        <v>159</v>
      </c>
      <c r="S13" s="27" t="s">
        <v>164</v>
      </c>
    </row>
    <row r="14" spans="1:19" ht="18.75" customHeight="1">
      <c r="A14" s="9">
        <f aca="true" t="shared" si="1" ref="A14:A60">A13+1</f>
        <v>3</v>
      </c>
      <c r="B14" s="14" t="s">
        <v>34</v>
      </c>
      <c r="C14" s="15" t="s">
        <v>13</v>
      </c>
      <c r="D14" s="16">
        <v>1</v>
      </c>
      <c r="E14" s="36" t="s">
        <v>72</v>
      </c>
      <c r="F14" s="17" t="s">
        <v>4</v>
      </c>
      <c r="G14" s="17">
        <v>4</v>
      </c>
      <c r="H14" s="18">
        <v>3.33</v>
      </c>
      <c r="I14" s="34"/>
      <c r="J14" s="20">
        <v>38930</v>
      </c>
      <c r="K14" s="17" t="s">
        <v>4</v>
      </c>
      <c r="L14" s="17">
        <v>5</v>
      </c>
      <c r="M14" s="18">
        <v>3.66</v>
      </c>
      <c r="N14" s="19"/>
      <c r="O14" s="35">
        <v>39661</v>
      </c>
      <c r="P14" s="17">
        <v>5</v>
      </c>
      <c r="Q14" s="10">
        <f>(M14+(M14*N14))-(H14+(H14*I14))</f>
        <v>0.33000000000000007</v>
      </c>
      <c r="R14" s="23" t="s">
        <v>161</v>
      </c>
      <c r="S14" s="27" t="s">
        <v>169</v>
      </c>
    </row>
    <row r="15" spans="1:19" ht="18.75" customHeight="1">
      <c r="A15" s="9">
        <f t="shared" si="1"/>
        <v>4</v>
      </c>
      <c r="B15" s="14" t="s">
        <v>115</v>
      </c>
      <c r="C15" s="15" t="s">
        <v>116</v>
      </c>
      <c r="D15" s="16">
        <v>2</v>
      </c>
      <c r="E15" s="36" t="s">
        <v>18</v>
      </c>
      <c r="F15" s="17" t="s">
        <v>2</v>
      </c>
      <c r="G15" s="17">
        <v>2</v>
      </c>
      <c r="H15" s="18">
        <v>4.74</v>
      </c>
      <c r="I15" s="34"/>
      <c r="J15" s="20">
        <v>38899</v>
      </c>
      <c r="K15" s="17" t="s">
        <v>2</v>
      </c>
      <c r="L15" s="17">
        <v>3</v>
      </c>
      <c r="M15" s="18">
        <v>5.08</v>
      </c>
      <c r="N15" s="19"/>
      <c r="O15" s="35">
        <v>39630</v>
      </c>
      <c r="P15" s="17">
        <v>6</v>
      </c>
      <c r="Q15" s="10">
        <f t="shared" si="0"/>
        <v>0.33999999999999986</v>
      </c>
      <c r="R15" s="23" t="s">
        <v>158</v>
      </c>
      <c r="S15" s="27" t="s">
        <v>164</v>
      </c>
    </row>
    <row r="16" spans="1:19" ht="18.75" customHeight="1">
      <c r="A16" s="9">
        <f t="shared" si="1"/>
        <v>5</v>
      </c>
      <c r="B16" s="14" t="s">
        <v>120</v>
      </c>
      <c r="C16" s="15" t="s">
        <v>12</v>
      </c>
      <c r="D16" s="16">
        <v>2</v>
      </c>
      <c r="E16" s="36" t="s">
        <v>21</v>
      </c>
      <c r="F16" s="17" t="s">
        <v>2</v>
      </c>
      <c r="G16" s="17">
        <v>3</v>
      </c>
      <c r="H16" s="18">
        <v>5.08</v>
      </c>
      <c r="I16" s="34"/>
      <c r="J16" s="20">
        <v>38899</v>
      </c>
      <c r="K16" s="17" t="s">
        <v>2</v>
      </c>
      <c r="L16" s="17">
        <v>4</v>
      </c>
      <c r="M16" s="18">
        <v>5.42</v>
      </c>
      <c r="N16" s="19"/>
      <c r="O16" s="35">
        <v>39630</v>
      </c>
      <c r="P16" s="17">
        <v>6</v>
      </c>
      <c r="Q16" s="10">
        <f t="shared" si="0"/>
        <v>0.33999999999999986</v>
      </c>
      <c r="R16" s="23" t="s">
        <v>161</v>
      </c>
      <c r="S16" s="27" t="s">
        <v>164</v>
      </c>
    </row>
    <row r="17" spans="1:19" ht="18.75" customHeight="1">
      <c r="A17" s="9">
        <f t="shared" si="1"/>
        <v>6</v>
      </c>
      <c r="B17" s="14" t="s">
        <v>8</v>
      </c>
      <c r="C17" s="15" t="s">
        <v>80</v>
      </c>
      <c r="D17" s="16">
        <v>2</v>
      </c>
      <c r="E17" s="36" t="s">
        <v>18</v>
      </c>
      <c r="F17" s="17" t="s">
        <v>2</v>
      </c>
      <c r="G17" s="17">
        <v>2</v>
      </c>
      <c r="H17" s="18">
        <v>4.74</v>
      </c>
      <c r="I17" s="34"/>
      <c r="J17" s="20">
        <v>38899</v>
      </c>
      <c r="K17" s="17" t="s">
        <v>2</v>
      </c>
      <c r="L17" s="17">
        <v>3</v>
      </c>
      <c r="M17" s="18">
        <v>5.08</v>
      </c>
      <c r="N17" s="19"/>
      <c r="O17" s="35">
        <v>39630</v>
      </c>
      <c r="P17" s="17">
        <v>6</v>
      </c>
      <c r="Q17" s="10">
        <f t="shared" si="0"/>
        <v>0.33999999999999986</v>
      </c>
      <c r="R17" s="23" t="s">
        <v>157</v>
      </c>
      <c r="S17" s="27" t="s">
        <v>164</v>
      </c>
    </row>
    <row r="18" spans="1:19" ht="18.75" customHeight="1">
      <c r="A18" s="9">
        <f t="shared" si="1"/>
        <v>7</v>
      </c>
      <c r="B18" s="14" t="s">
        <v>124</v>
      </c>
      <c r="C18" s="15" t="s">
        <v>11</v>
      </c>
      <c r="D18" s="16">
        <v>2</v>
      </c>
      <c r="E18" s="36" t="s">
        <v>153</v>
      </c>
      <c r="F18" s="17" t="s">
        <v>2</v>
      </c>
      <c r="G18" s="17">
        <v>2</v>
      </c>
      <c r="H18" s="18">
        <v>4.74</v>
      </c>
      <c r="I18" s="34"/>
      <c r="J18" s="20">
        <v>38899</v>
      </c>
      <c r="K18" s="17" t="s">
        <v>2</v>
      </c>
      <c r="L18" s="17">
        <v>3</v>
      </c>
      <c r="M18" s="18">
        <v>5.08</v>
      </c>
      <c r="N18" s="19"/>
      <c r="O18" s="35">
        <v>39630</v>
      </c>
      <c r="P18" s="17">
        <v>6</v>
      </c>
      <c r="Q18" s="10">
        <f t="shared" si="0"/>
        <v>0.33999999999999986</v>
      </c>
      <c r="R18" s="23" t="s">
        <v>159</v>
      </c>
      <c r="S18" s="27" t="s">
        <v>164</v>
      </c>
    </row>
    <row r="19" spans="1:19" ht="18.75" customHeight="1">
      <c r="A19" s="9">
        <f t="shared" si="1"/>
        <v>8</v>
      </c>
      <c r="B19" s="14" t="s">
        <v>119</v>
      </c>
      <c r="C19" s="15" t="s">
        <v>59</v>
      </c>
      <c r="D19" s="16">
        <v>2</v>
      </c>
      <c r="E19" s="36" t="s">
        <v>20</v>
      </c>
      <c r="F19" s="17" t="s">
        <v>2</v>
      </c>
      <c r="G19" s="17">
        <v>6</v>
      </c>
      <c r="H19" s="18">
        <v>6.1</v>
      </c>
      <c r="I19" s="34"/>
      <c r="J19" s="20">
        <v>39052</v>
      </c>
      <c r="K19" s="17" t="s">
        <v>2</v>
      </c>
      <c r="L19" s="17">
        <v>7</v>
      </c>
      <c r="M19" s="18">
        <v>6.44</v>
      </c>
      <c r="N19" s="19"/>
      <c r="O19" s="35">
        <v>39783</v>
      </c>
      <c r="P19" s="17">
        <v>1</v>
      </c>
      <c r="Q19" s="10">
        <f t="shared" si="0"/>
        <v>0.34000000000000075</v>
      </c>
      <c r="R19" s="23" t="s">
        <v>156</v>
      </c>
      <c r="S19" s="27" t="s">
        <v>164</v>
      </c>
    </row>
    <row r="20" spans="1:19" ht="18.75" customHeight="1">
      <c r="A20" s="9">
        <f t="shared" si="1"/>
        <v>9</v>
      </c>
      <c r="B20" s="14" t="s">
        <v>122</v>
      </c>
      <c r="C20" s="15" t="s">
        <v>123</v>
      </c>
      <c r="D20" s="16">
        <v>2</v>
      </c>
      <c r="E20" s="36" t="s">
        <v>22</v>
      </c>
      <c r="F20" s="17" t="s">
        <v>4</v>
      </c>
      <c r="G20" s="17">
        <v>4</v>
      </c>
      <c r="H20" s="18">
        <v>3.33</v>
      </c>
      <c r="I20" s="34"/>
      <c r="J20" s="20">
        <v>39022</v>
      </c>
      <c r="K20" s="17" t="s">
        <v>4</v>
      </c>
      <c r="L20" s="17">
        <v>5</v>
      </c>
      <c r="M20" s="18">
        <v>3.66</v>
      </c>
      <c r="N20" s="19"/>
      <c r="O20" s="35">
        <v>39753</v>
      </c>
      <c r="P20" s="17">
        <v>2</v>
      </c>
      <c r="Q20" s="10">
        <f t="shared" si="0"/>
        <v>0.33000000000000007</v>
      </c>
      <c r="R20" s="23" t="s">
        <v>163</v>
      </c>
      <c r="S20" s="27" t="s">
        <v>170</v>
      </c>
    </row>
    <row r="21" spans="1:19" ht="18.75" customHeight="1">
      <c r="A21" s="9">
        <f t="shared" si="1"/>
        <v>10</v>
      </c>
      <c r="B21" s="14" t="s">
        <v>117</v>
      </c>
      <c r="C21" s="15" t="s">
        <v>118</v>
      </c>
      <c r="D21" s="16">
        <v>2</v>
      </c>
      <c r="E21" s="36" t="s">
        <v>19</v>
      </c>
      <c r="F21" s="17" t="s">
        <v>2</v>
      </c>
      <c r="G21" s="17">
        <v>2</v>
      </c>
      <c r="H21" s="18">
        <v>4.74</v>
      </c>
      <c r="I21" s="34"/>
      <c r="J21" s="20">
        <v>38899</v>
      </c>
      <c r="K21" s="17" t="s">
        <v>2</v>
      </c>
      <c r="L21" s="17">
        <v>3</v>
      </c>
      <c r="M21" s="18">
        <v>5.08</v>
      </c>
      <c r="N21" s="19"/>
      <c r="O21" s="35">
        <v>39630</v>
      </c>
      <c r="P21" s="17">
        <v>6</v>
      </c>
      <c r="Q21" s="10">
        <f t="shared" si="0"/>
        <v>0.33999999999999986</v>
      </c>
      <c r="R21" s="23" t="s">
        <v>160</v>
      </c>
      <c r="S21" s="27" t="s">
        <v>169</v>
      </c>
    </row>
    <row r="22" spans="1:19" ht="18.75" customHeight="1">
      <c r="A22" s="9">
        <f t="shared" si="1"/>
        <v>11</v>
      </c>
      <c r="B22" s="14" t="s">
        <v>17</v>
      </c>
      <c r="C22" s="15" t="s">
        <v>121</v>
      </c>
      <c r="D22" s="16">
        <v>2</v>
      </c>
      <c r="E22" s="36" t="s">
        <v>21</v>
      </c>
      <c r="F22" s="17" t="s">
        <v>4</v>
      </c>
      <c r="G22" s="17">
        <v>4</v>
      </c>
      <c r="H22" s="18">
        <v>3.33</v>
      </c>
      <c r="I22" s="34"/>
      <c r="J22" s="20">
        <v>38899</v>
      </c>
      <c r="K22" s="17" t="s">
        <v>4</v>
      </c>
      <c r="L22" s="17">
        <v>5</v>
      </c>
      <c r="M22" s="18">
        <v>3.66</v>
      </c>
      <c r="N22" s="19"/>
      <c r="O22" s="35">
        <v>39630</v>
      </c>
      <c r="P22" s="17">
        <v>6</v>
      </c>
      <c r="Q22" s="10">
        <f t="shared" si="0"/>
        <v>0.33000000000000007</v>
      </c>
      <c r="R22" s="23" t="s">
        <v>162</v>
      </c>
      <c r="S22" s="27" t="s">
        <v>170</v>
      </c>
    </row>
    <row r="23" spans="1:19" ht="18.75" customHeight="1">
      <c r="A23" s="9">
        <f t="shared" si="1"/>
        <v>12</v>
      </c>
      <c r="B23" s="14" t="s">
        <v>85</v>
      </c>
      <c r="C23" s="15" t="s">
        <v>0</v>
      </c>
      <c r="D23" s="16">
        <v>3</v>
      </c>
      <c r="E23" s="36" t="s">
        <v>27</v>
      </c>
      <c r="F23" s="17" t="s">
        <v>2</v>
      </c>
      <c r="G23" s="17">
        <v>2</v>
      </c>
      <c r="H23" s="18">
        <v>4.74</v>
      </c>
      <c r="I23" s="34"/>
      <c r="J23" s="20">
        <v>38899</v>
      </c>
      <c r="K23" s="17" t="s">
        <v>2</v>
      </c>
      <c r="L23" s="17">
        <v>3</v>
      </c>
      <c r="M23" s="18">
        <v>5.08</v>
      </c>
      <c r="N23" s="19"/>
      <c r="O23" s="35">
        <v>39630</v>
      </c>
      <c r="P23" s="17">
        <v>6</v>
      </c>
      <c r="Q23" s="10">
        <f t="shared" si="0"/>
        <v>0.33999999999999986</v>
      </c>
      <c r="R23" s="23" t="s">
        <v>158</v>
      </c>
      <c r="S23" s="27" t="s">
        <v>165</v>
      </c>
    </row>
    <row r="24" spans="1:19" ht="18.75" customHeight="1">
      <c r="A24" s="9">
        <f t="shared" si="1"/>
        <v>13</v>
      </c>
      <c r="B24" s="14" t="s">
        <v>127</v>
      </c>
      <c r="C24" s="15" t="s">
        <v>5</v>
      </c>
      <c r="D24" s="16">
        <v>3</v>
      </c>
      <c r="E24" s="36" t="s">
        <v>26</v>
      </c>
      <c r="F24" s="17" t="s">
        <v>4</v>
      </c>
      <c r="G24" s="17">
        <v>4</v>
      </c>
      <c r="H24" s="18">
        <v>3.33</v>
      </c>
      <c r="I24" s="34"/>
      <c r="J24" s="20">
        <v>38899</v>
      </c>
      <c r="K24" s="17" t="s">
        <v>4</v>
      </c>
      <c r="L24" s="17">
        <v>5</v>
      </c>
      <c r="M24" s="18">
        <v>3.66</v>
      </c>
      <c r="N24" s="19"/>
      <c r="O24" s="35">
        <v>39630</v>
      </c>
      <c r="P24" s="17">
        <v>6</v>
      </c>
      <c r="Q24" s="10">
        <f t="shared" si="0"/>
        <v>0.33000000000000007</v>
      </c>
      <c r="R24" s="23" t="s">
        <v>161</v>
      </c>
      <c r="S24" s="27" t="s">
        <v>165</v>
      </c>
    </row>
    <row r="25" spans="1:19" ht="18.75" customHeight="1">
      <c r="A25" s="9">
        <f t="shared" si="1"/>
        <v>14</v>
      </c>
      <c r="B25" s="14" t="s">
        <v>76</v>
      </c>
      <c r="C25" s="15" t="s">
        <v>41</v>
      </c>
      <c r="D25" s="16">
        <v>3</v>
      </c>
      <c r="E25" s="36" t="s">
        <v>30</v>
      </c>
      <c r="F25" s="17" t="s">
        <v>2</v>
      </c>
      <c r="G25" s="17">
        <v>4</v>
      </c>
      <c r="H25" s="18">
        <v>5.42</v>
      </c>
      <c r="I25" s="34"/>
      <c r="J25" s="20">
        <v>39052</v>
      </c>
      <c r="K25" s="17" t="s">
        <v>2</v>
      </c>
      <c r="L25" s="17">
        <v>5</v>
      </c>
      <c r="M25" s="18">
        <v>5.76</v>
      </c>
      <c r="N25" s="19"/>
      <c r="O25" s="35">
        <v>39783</v>
      </c>
      <c r="P25" s="17">
        <v>1</v>
      </c>
      <c r="Q25" s="10">
        <f t="shared" si="0"/>
        <v>0.33999999999999986</v>
      </c>
      <c r="R25" s="23" t="s">
        <v>157</v>
      </c>
      <c r="S25" s="27" t="s">
        <v>169</v>
      </c>
    </row>
    <row r="26" spans="1:19" ht="18.75" customHeight="1">
      <c r="A26" s="9">
        <f t="shared" si="1"/>
        <v>15</v>
      </c>
      <c r="B26" s="14" t="s">
        <v>125</v>
      </c>
      <c r="C26" s="15" t="s">
        <v>126</v>
      </c>
      <c r="D26" s="16">
        <v>3</v>
      </c>
      <c r="E26" s="36" t="s">
        <v>23</v>
      </c>
      <c r="F26" s="17" t="s">
        <v>2</v>
      </c>
      <c r="G26" s="17">
        <v>1</v>
      </c>
      <c r="H26" s="18">
        <v>4.4</v>
      </c>
      <c r="I26" s="34"/>
      <c r="J26" s="20">
        <v>39052</v>
      </c>
      <c r="K26" s="17" t="s">
        <v>2</v>
      </c>
      <c r="L26" s="17">
        <v>2</v>
      </c>
      <c r="M26" s="18">
        <v>4.74</v>
      </c>
      <c r="N26" s="19"/>
      <c r="O26" s="35">
        <v>39783</v>
      </c>
      <c r="P26" s="17">
        <v>1</v>
      </c>
      <c r="Q26" s="10">
        <f t="shared" si="0"/>
        <v>0.33999999999999986</v>
      </c>
      <c r="R26" s="23" t="s">
        <v>159</v>
      </c>
      <c r="S26" s="27" t="s">
        <v>165</v>
      </c>
    </row>
    <row r="27" spans="1:19" ht="18.75" customHeight="1">
      <c r="A27" s="9">
        <f t="shared" si="1"/>
        <v>16</v>
      </c>
      <c r="B27" s="14" t="s">
        <v>128</v>
      </c>
      <c r="C27" s="15" t="s">
        <v>129</v>
      </c>
      <c r="D27" s="16">
        <v>3</v>
      </c>
      <c r="E27" s="36" t="s">
        <v>32</v>
      </c>
      <c r="F27" s="17" t="s">
        <v>4</v>
      </c>
      <c r="G27" s="17">
        <v>4</v>
      </c>
      <c r="H27" s="18">
        <v>3.33</v>
      </c>
      <c r="I27" s="34"/>
      <c r="J27" s="20">
        <v>38838</v>
      </c>
      <c r="K27" s="17" t="s">
        <v>4</v>
      </c>
      <c r="L27" s="17">
        <v>5</v>
      </c>
      <c r="M27" s="18">
        <v>3.66</v>
      </c>
      <c r="N27" s="19"/>
      <c r="O27" s="35">
        <v>39569</v>
      </c>
      <c r="P27" s="17">
        <v>8</v>
      </c>
      <c r="Q27" s="10">
        <f t="shared" si="0"/>
        <v>0.33000000000000007</v>
      </c>
      <c r="R27" s="23" t="s">
        <v>156</v>
      </c>
      <c r="S27" s="27" t="s">
        <v>165</v>
      </c>
    </row>
    <row r="28" spans="1:19" ht="18.75" customHeight="1">
      <c r="A28" s="9">
        <f t="shared" si="1"/>
        <v>17</v>
      </c>
      <c r="B28" s="14" t="s">
        <v>133</v>
      </c>
      <c r="C28" s="15" t="s">
        <v>134</v>
      </c>
      <c r="D28" s="16">
        <v>4</v>
      </c>
      <c r="E28" s="36" t="s">
        <v>39</v>
      </c>
      <c r="F28" s="17" t="s">
        <v>2</v>
      </c>
      <c r="G28" s="17">
        <v>4</v>
      </c>
      <c r="H28" s="18">
        <v>5.42</v>
      </c>
      <c r="I28" s="34"/>
      <c r="J28" s="20">
        <v>38961</v>
      </c>
      <c r="K28" s="17" t="s">
        <v>2</v>
      </c>
      <c r="L28" s="17">
        <v>5</v>
      </c>
      <c r="M28" s="18">
        <v>5.76</v>
      </c>
      <c r="N28" s="19"/>
      <c r="O28" s="35">
        <v>39692</v>
      </c>
      <c r="P28" s="17">
        <v>4</v>
      </c>
      <c r="Q28" s="10">
        <f t="shared" si="0"/>
        <v>0.33999999999999986</v>
      </c>
      <c r="R28" s="23" t="s">
        <v>161</v>
      </c>
      <c r="S28" s="27" t="s">
        <v>170</v>
      </c>
    </row>
    <row r="29" spans="1:19" ht="18.75" customHeight="1">
      <c r="A29" s="9">
        <f t="shared" si="1"/>
        <v>18</v>
      </c>
      <c r="B29" s="14" t="s">
        <v>131</v>
      </c>
      <c r="C29" s="15" t="s">
        <v>132</v>
      </c>
      <c r="D29" s="16">
        <v>4</v>
      </c>
      <c r="E29" s="36" t="s">
        <v>36</v>
      </c>
      <c r="F29" s="17" t="s">
        <v>2</v>
      </c>
      <c r="G29" s="17">
        <v>4</v>
      </c>
      <c r="H29" s="18">
        <v>5.42</v>
      </c>
      <c r="I29" s="34"/>
      <c r="J29" s="20">
        <v>39052</v>
      </c>
      <c r="K29" s="17" t="s">
        <v>2</v>
      </c>
      <c r="L29" s="17">
        <v>5</v>
      </c>
      <c r="M29" s="18">
        <v>5.76</v>
      </c>
      <c r="N29" s="19"/>
      <c r="O29" s="35">
        <v>39783</v>
      </c>
      <c r="P29" s="17">
        <v>1</v>
      </c>
      <c r="Q29" s="10">
        <f t="shared" si="0"/>
        <v>0.33999999999999986</v>
      </c>
      <c r="R29" s="23" t="s">
        <v>157</v>
      </c>
      <c r="S29" s="27" t="s">
        <v>165</v>
      </c>
    </row>
    <row r="30" spans="1:19" ht="18.75" customHeight="1">
      <c r="A30" s="9">
        <f t="shared" si="1"/>
        <v>19</v>
      </c>
      <c r="B30" s="14" t="s">
        <v>47</v>
      </c>
      <c r="C30" s="15" t="s">
        <v>135</v>
      </c>
      <c r="D30" s="16">
        <v>4</v>
      </c>
      <c r="E30" s="36" t="s">
        <v>42</v>
      </c>
      <c r="F30" s="17" t="s">
        <v>4</v>
      </c>
      <c r="G30" s="17">
        <v>8</v>
      </c>
      <c r="H30" s="18">
        <v>4.65</v>
      </c>
      <c r="I30" s="34"/>
      <c r="J30" s="20">
        <v>38961</v>
      </c>
      <c r="K30" s="17" t="s">
        <v>4</v>
      </c>
      <c r="L30" s="17">
        <v>9</v>
      </c>
      <c r="M30" s="18">
        <v>4.98</v>
      </c>
      <c r="N30" s="19"/>
      <c r="O30" s="35">
        <v>39692</v>
      </c>
      <c r="P30" s="17">
        <v>4</v>
      </c>
      <c r="Q30" s="10">
        <f t="shared" si="0"/>
        <v>0.33000000000000007</v>
      </c>
      <c r="R30" s="23" t="s">
        <v>159</v>
      </c>
      <c r="S30" s="27" t="s">
        <v>169</v>
      </c>
    </row>
    <row r="31" spans="1:19" ht="18.75" customHeight="1">
      <c r="A31" s="9">
        <f t="shared" si="1"/>
        <v>20</v>
      </c>
      <c r="B31" s="14" t="s">
        <v>78</v>
      </c>
      <c r="C31" s="15" t="s">
        <v>130</v>
      </c>
      <c r="D31" s="16">
        <v>4</v>
      </c>
      <c r="E31" s="36" t="s">
        <v>36</v>
      </c>
      <c r="F31" s="17" t="s">
        <v>2</v>
      </c>
      <c r="G31" s="17">
        <v>4</v>
      </c>
      <c r="H31" s="18">
        <v>5.42</v>
      </c>
      <c r="I31" s="34"/>
      <c r="J31" s="20">
        <v>39052</v>
      </c>
      <c r="K31" s="17" t="s">
        <v>2</v>
      </c>
      <c r="L31" s="17">
        <v>5</v>
      </c>
      <c r="M31" s="18">
        <v>5.76</v>
      </c>
      <c r="N31" s="19"/>
      <c r="O31" s="35">
        <v>39783</v>
      </c>
      <c r="P31" s="17">
        <v>1</v>
      </c>
      <c r="Q31" s="10">
        <f t="shared" si="0"/>
        <v>0.33999999999999986</v>
      </c>
      <c r="R31" s="23" t="s">
        <v>156</v>
      </c>
      <c r="S31" s="27" t="s">
        <v>169</v>
      </c>
    </row>
    <row r="32" spans="1:19" ht="18.75" customHeight="1">
      <c r="A32" s="9">
        <f t="shared" si="1"/>
        <v>21</v>
      </c>
      <c r="B32" s="14" t="s">
        <v>137</v>
      </c>
      <c r="C32" s="15" t="s">
        <v>86</v>
      </c>
      <c r="D32" s="16">
        <v>5</v>
      </c>
      <c r="E32" s="36" t="s">
        <v>45</v>
      </c>
      <c r="F32" s="17" t="s">
        <v>2</v>
      </c>
      <c r="G32" s="17">
        <v>2</v>
      </c>
      <c r="H32" s="18">
        <v>4.74</v>
      </c>
      <c r="I32" s="34"/>
      <c r="J32" s="20">
        <v>38899</v>
      </c>
      <c r="K32" s="17" t="s">
        <v>2</v>
      </c>
      <c r="L32" s="17">
        <v>3</v>
      </c>
      <c r="M32" s="18">
        <v>5.08</v>
      </c>
      <c r="N32" s="19"/>
      <c r="O32" s="35">
        <v>39630</v>
      </c>
      <c r="P32" s="17">
        <v>6</v>
      </c>
      <c r="Q32" s="10">
        <f t="shared" si="0"/>
        <v>0.33999999999999986</v>
      </c>
      <c r="R32" s="23" t="s">
        <v>158</v>
      </c>
      <c r="S32" s="27" t="s">
        <v>165</v>
      </c>
    </row>
    <row r="33" spans="1:19" ht="18.75" customHeight="1">
      <c r="A33" s="9">
        <f t="shared" si="1"/>
        <v>22</v>
      </c>
      <c r="B33" s="14" t="s">
        <v>24</v>
      </c>
      <c r="C33" s="15" t="s">
        <v>136</v>
      </c>
      <c r="D33" s="16">
        <v>5</v>
      </c>
      <c r="E33" s="36" t="s">
        <v>43</v>
      </c>
      <c r="F33" s="17" t="s">
        <v>2</v>
      </c>
      <c r="G33" s="17">
        <v>3</v>
      </c>
      <c r="H33" s="18">
        <v>5.08</v>
      </c>
      <c r="I33" s="34"/>
      <c r="J33" s="20">
        <v>38899</v>
      </c>
      <c r="K33" s="17" t="s">
        <v>2</v>
      </c>
      <c r="L33" s="17">
        <v>4</v>
      </c>
      <c r="M33" s="18">
        <v>5.42</v>
      </c>
      <c r="N33" s="19"/>
      <c r="O33" s="35">
        <v>39630</v>
      </c>
      <c r="P33" s="17">
        <v>6</v>
      </c>
      <c r="Q33" s="10">
        <f t="shared" si="0"/>
        <v>0.33999999999999986</v>
      </c>
      <c r="R33" s="23" t="s">
        <v>161</v>
      </c>
      <c r="S33" s="27" t="s">
        <v>165</v>
      </c>
    </row>
    <row r="34" spans="1:19" ht="18.75" customHeight="1">
      <c r="A34" s="9">
        <f t="shared" si="1"/>
        <v>23</v>
      </c>
      <c r="B34" s="14" t="s">
        <v>138</v>
      </c>
      <c r="C34" s="15" t="s">
        <v>90</v>
      </c>
      <c r="D34" s="16">
        <v>5</v>
      </c>
      <c r="E34" s="36" t="s">
        <v>46</v>
      </c>
      <c r="F34" s="17" t="s">
        <v>4</v>
      </c>
      <c r="G34" s="17">
        <v>3</v>
      </c>
      <c r="H34" s="18">
        <v>3</v>
      </c>
      <c r="I34" s="34"/>
      <c r="J34" s="20">
        <v>38961</v>
      </c>
      <c r="K34" s="17" t="s">
        <v>4</v>
      </c>
      <c r="L34" s="17">
        <v>4</v>
      </c>
      <c r="M34" s="18">
        <v>3.33</v>
      </c>
      <c r="N34" s="19"/>
      <c r="O34" s="35">
        <v>39692</v>
      </c>
      <c r="P34" s="17">
        <v>4</v>
      </c>
      <c r="Q34" s="10">
        <f t="shared" si="0"/>
        <v>0.33000000000000007</v>
      </c>
      <c r="R34" s="23" t="s">
        <v>159</v>
      </c>
      <c r="S34" s="27" t="s">
        <v>169</v>
      </c>
    </row>
    <row r="35" spans="1:19" ht="18.75" customHeight="1">
      <c r="A35" s="9">
        <f t="shared" si="1"/>
        <v>24</v>
      </c>
      <c r="B35" s="14" t="s">
        <v>88</v>
      </c>
      <c r="C35" s="15" t="s">
        <v>60</v>
      </c>
      <c r="D35" s="16">
        <v>6</v>
      </c>
      <c r="E35" s="36" t="s">
        <v>154</v>
      </c>
      <c r="F35" s="17" t="s">
        <v>2</v>
      </c>
      <c r="G35" s="17">
        <v>2</v>
      </c>
      <c r="H35" s="18">
        <v>4.74</v>
      </c>
      <c r="I35" s="34"/>
      <c r="J35" s="20">
        <v>38899</v>
      </c>
      <c r="K35" s="17" t="s">
        <v>2</v>
      </c>
      <c r="L35" s="17">
        <v>3</v>
      </c>
      <c r="M35" s="18">
        <v>5.08</v>
      </c>
      <c r="N35" s="19"/>
      <c r="O35" s="35">
        <v>39630</v>
      </c>
      <c r="P35" s="17">
        <v>6</v>
      </c>
      <c r="Q35" s="10">
        <f t="shared" si="0"/>
        <v>0.33999999999999986</v>
      </c>
      <c r="R35" s="23" t="s">
        <v>158</v>
      </c>
      <c r="S35" s="27" t="s">
        <v>165</v>
      </c>
    </row>
    <row r="36" spans="1:19" ht="18.75" customHeight="1">
      <c r="A36" s="9">
        <f t="shared" si="1"/>
        <v>25</v>
      </c>
      <c r="B36" s="14" t="s">
        <v>33</v>
      </c>
      <c r="C36" s="15" t="s">
        <v>139</v>
      </c>
      <c r="D36" s="16">
        <v>6</v>
      </c>
      <c r="E36" s="36" t="s">
        <v>154</v>
      </c>
      <c r="F36" s="17" t="s">
        <v>2</v>
      </c>
      <c r="G36" s="17">
        <v>2</v>
      </c>
      <c r="H36" s="18">
        <v>4.74</v>
      </c>
      <c r="I36" s="34"/>
      <c r="J36" s="20">
        <v>38899</v>
      </c>
      <c r="K36" s="17" t="s">
        <v>2</v>
      </c>
      <c r="L36" s="17">
        <v>3</v>
      </c>
      <c r="M36" s="18">
        <v>5.08</v>
      </c>
      <c r="N36" s="19"/>
      <c r="O36" s="35">
        <v>39630</v>
      </c>
      <c r="P36" s="17">
        <v>6</v>
      </c>
      <c r="Q36" s="10">
        <f t="shared" si="0"/>
        <v>0.33999999999999986</v>
      </c>
      <c r="R36" s="23" t="s">
        <v>161</v>
      </c>
      <c r="S36" s="27" t="s">
        <v>165</v>
      </c>
    </row>
    <row r="37" spans="1:19" ht="18.75" customHeight="1">
      <c r="A37" s="9">
        <f t="shared" si="1"/>
        <v>26</v>
      </c>
      <c r="B37" s="14" t="s">
        <v>24</v>
      </c>
      <c r="C37" s="15" t="s">
        <v>38</v>
      </c>
      <c r="D37" s="16">
        <v>6</v>
      </c>
      <c r="E37" s="36" t="s">
        <v>154</v>
      </c>
      <c r="F37" s="17" t="s">
        <v>2</v>
      </c>
      <c r="G37" s="17">
        <v>6</v>
      </c>
      <c r="H37" s="18">
        <v>6.1</v>
      </c>
      <c r="I37" s="34"/>
      <c r="J37" s="20">
        <v>39052</v>
      </c>
      <c r="K37" s="17" t="s">
        <v>2</v>
      </c>
      <c r="L37" s="17">
        <v>7</v>
      </c>
      <c r="M37" s="18">
        <v>6.44</v>
      </c>
      <c r="N37" s="19"/>
      <c r="O37" s="35">
        <v>39783</v>
      </c>
      <c r="P37" s="17">
        <v>1</v>
      </c>
      <c r="Q37" s="10">
        <f t="shared" si="0"/>
        <v>0.34000000000000075</v>
      </c>
      <c r="R37" s="23" t="s">
        <v>157</v>
      </c>
      <c r="S37" s="27" t="s">
        <v>165</v>
      </c>
    </row>
    <row r="38" spans="1:19" ht="18.75" customHeight="1">
      <c r="A38" s="9">
        <f t="shared" si="1"/>
        <v>27</v>
      </c>
      <c r="B38" s="14" t="s">
        <v>9</v>
      </c>
      <c r="C38" s="15" t="s">
        <v>12</v>
      </c>
      <c r="D38" s="16">
        <v>6</v>
      </c>
      <c r="E38" s="36" t="s">
        <v>50</v>
      </c>
      <c r="F38" s="17" t="s">
        <v>4</v>
      </c>
      <c r="G38" s="17">
        <v>3</v>
      </c>
      <c r="H38" s="18">
        <v>3</v>
      </c>
      <c r="I38" s="34"/>
      <c r="J38" s="20">
        <v>38961</v>
      </c>
      <c r="K38" s="17" t="s">
        <v>4</v>
      </c>
      <c r="L38" s="17">
        <v>4</v>
      </c>
      <c r="M38" s="18">
        <v>3.33</v>
      </c>
      <c r="N38" s="19"/>
      <c r="O38" s="35">
        <v>39692</v>
      </c>
      <c r="P38" s="17">
        <v>4</v>
      </c>
      <c r="Q38" s="10">
        <f t="shared" si="0"/>
        <v>0.33000000000000007</v>
      </c>
      <c r="R38" s="23" t="s">
        <v>159</v>
      </c>
      <c r="S38" s="27" t="s">
        <v>165</v>
      </c>
    </row>
    <row r="39" spans="1:19" ht="18.75" customHeight="1">
      <c r="A39" s="9">
        <f t="shared" si="1"/>
        <v>28</v>
      </c>
      <c r="B39" s="14" t="s">
        <v>141</v>
      </c>
      <c r="C39" s="15" t="s">
        <v>44</v>
      </c>
      <c r="D39" s="16">
        <v>7</v>
      </c>
      <c r="E39" s="36" t="s">
        <v>53</v>
      </c>
      <c r="F39" s="17" t="s">
        <v>4</v>
      </c>
      <c r="G39" s="17">
        <v>3</v>
      </c>
      <c r="H39" s="18">
        <v>3</v>
      </c>
      <c r="I39" s="34"/>
      <c r="J39" s="20">
        <v>38961</v>
      </c>
      <c r="K39" s="17" t="s">
        <v>4</v>
      </c>
      <c r="L39" s="17">
        <v>4</v>
      </c>
      <c r="M39" s="18">
        <v>3.33</v>
      </c>
      <c r="N39" s="19"/>
      <c r="O39" s="35">
        <v>39692</v>
      </c>
      <c r="P39" s="17">
        <v>4</v>
      </c>
      <c r="Q39" s="10">
        <f t="shared" si="0"/>
        <v>0.33000000000000007</v>
      </c>
      <c r="R39" s="23" t="s">
        <v>158</v>
      </c>
      <c r="S39" s="27" t="s">
        <v>165</v>
      </c>
    </row>
    <row r="40" spans="1:19" ht="18.75" customHeight="1">
      <c r="A40" s="9">
        <f t="shared" si="1"/>
        <v>29</v>
      </c>
      <c r="B40" s="14" t="s">
        <v>140</v>
      </c>
      <c r="C40" s="15" t="s">
        <v>3</v>
      </c>
      <c r="D40" s="16">
        <v>7</v>
      </c>
      <c r="E40" s="36" t="s">
        <v>51</v>
      </c>
      <c r="F40" s="17" t="s">
        <v>4</v>
      </c>
      <c r="G40" s="17">
        <v>4</v>
      </c>
      <c r="H40" s="18">
        <v>3.33</v>
      </c>
      <c r="I40" s="34"/>
      <c r="J40" s="20">
        <v>38838</v>
      </c>
      <c r="K40" s="17" t="s">
        <v>4</v>
      </c>
      <c r="L40" s="17">
        <v>5</v>
      </c>
      <c r="M40" s="18">
        <v>3.66</v>
      </c>
      <c r="N40" s="19"/>
      <c r="O40" s="35">
        <v>39569</v>
      </c>
      <c r="P40" s="17">
        <v>8</v>
      </c>
      <c r="Q40" s="10">
        <f aca="true" t="shared" si="2" ref="Q40:Q58">(M40+(M40*N40))-(H40+(H40*I40))</f>
        <v>0.33000000000000007</v>
      </c>
      <c r="R40" s="23" t="s">
        <v>161</v>
      </c>
      <c r="S40" s="27" t="s">
        <v>165</v>
      </c>
    </row>
    <row r="41" spans="1:19" ht="18.75" customHeight="1">
      <c r="A41" s="9">
        <f t="shared" si="1"/>
        <v>30</v>
      </c>
      <c r="B41" s="14" t="s">
        <v>142</v>
      </c>
      <c r="C41" s="15" t="s">
        <v>31</v>
      </c>
      <c r="D41" s="16">
        <v>7</v>
      </c>
      <c r="E41" s="36" t="s">
        <v>54</v>
      </c>
      <c r="F41" s="17" t="s">
        <v>4</v>
      </c>
      <c r="G41" s="17">
        <v>6</v>
      </c>
      <c r="H41" s="18">
        <v>3.99</v>
      </c>
      <c r="I41" s="34"/>
      <c r="J41" s="20">
        <v>39022</v>
      </c>
      <c r="K41" s="17" t="s">
        <v>4</v>
      </c>
      <c r="L41" s="17">
        <v>7</v>
      </c>
      <c r="M41" s="18">
        <v>4.32</v>
      </c>
      <c r="N41" s="19"/>
      <c r="O41" s="35">
        <v>39753</v>
      </c>
      <c r="P41" s="17">
        <v>2</v>
      </c>
      <c r="Q41" s="10">
        <f t="shared" si="2"/>
        <v>0.33000000000000007</v>
      </c>
      <c r="R41" s="23" t="s">
        <v>157</v>
      </c>
      <c r="S41" s="27" t="s">
        <v>165</v>
      </c>
    </row>
    <row r="42" spans="1:19" s="13" customFormat="1" ht="18.75" customHeight="1">
      <c r="A42" s="9">
        <f t="shared" si="1"/>
        <v>31</v>
      </c>
      <c r="B42" s="14" t="s">
        <v>58</v>
      </c>
      <c r="C42" s="15" t="s">
        <v>82</v>
      </c>
      <c r="D42" s="16">
        <v>8</v>
      </c>
      <c r="E42" s="36" t="s">
        <v>56</v>
      </c>
      <c r="F42" s="17" t="s">
        <v>2</v>
      </c>
      <c r="G42" s="17">
        <v>7</v>
      </c>
      <c r="H42" s="18">
        <v>6.44</v>
      </c>
      <c r="I42" s="37"/>
      <c r="J42" s="20">
        <v>39052</v>
      </c>
      <c r="K42" s="17" t="s">
        <v>2</v>
      </c>
      <c r="L42" s="38">
        <v>8</v>
      </c>
      <c r="M42" s="39">
        <v>6.78</v>
      </c>
      <c r="N42" s="40"/>
      <c r="O42" s="11">
        <v>39783</v>
      </c>
      <c r="P42" s="38">
        <v>1</v>
      </c>
      <c r="Q42" s="12">
        <f t="shared" si="2"/>
        <v>0.33999999999999986</v>
      </c>
      <c r="R42" s="23" t="s">
        <v>158</v>
      </c>
      <c r="S42" s="27" t="s">
        <v>165</v>
      </c>
    </row>
    <row r="43" spans="1:19" s="13" customFormat="1" ht="18.75" customHeight="1">
      <c r="A43" s="9">
        <f t="shared" si="1"/>
        <v>32</v>
      </c>
      <c r="B43" s="14" t="s">
        <v>62</v>
      </c>
      <c r="C43" s="15" t="s">
        <v>6</v>
      </c>
      <c r="D43" s="16">
        <v>8</v>
      </c>
      <c r="E43" s="36" t="s">
        <v>57</v>
      </c>
      <c r="F43" s="17" t="s">
        <v>2</v>
      </c>
      <c r="G43" s="17">
        <v>1</v>
      </c>
      <c r="H43" s="18">
        <v>4.4</v>
      </c>
      <c r="I43" s="37"/>
      <c r="J43" s="20">
        <v>39052</v>
      </c>
      <c r="K43" s="17" t="s">
        <v>2</v>
      </c>
      <c r="L43" s="38">
        <v>2</v>
      </c>
      <c r="M43" s="39">
        <v>4.74</v>
      </c>
      <c r="N43" s="40"/>
      <c r="O43" s="11">
        <v>39783</v>
      </c>
      <c r="P43" s="38">
        <v>1</v>
      </c>
      <c r="Q43" s="12">
        <f t="shared" si="2"/>
        <v>0.33999999999999986</v>
      </c>
      <c r="R43" s="23" t="s">
        <v>161</v>
      </c>
      <c r="S43" s="27" t="s">
        <v>165</v>
      </c>
    </row>
    <row r="44" spans="1:19" s="13" customFormat="1" ht="18.75" customHeight="1">
      <c r="A44" s="9">
        <f t="shared" si="1"/>
        <v>33</v>
      </c>
      <c r="B44" s="14" t="s">
        <v>48</v>
      </c>
      <c r="C44" s="15" t="s">
        <v>3</v>
      </c>
      <c r="D44" s="16">
        <v>8</v>
      </c>
      <c r="E44" s="36" t="s">
        <v>57</v>
      </c>
      <c r="F44" s="17" t="s">
        <v>4</v>
      </c>
      <c r="G44" s="17">
        <v>4</v>
      </c>
      <c r="H44" s="18">
        <v>3.33</v>
      </c>
      <c r="I44" s="37"/>
      <c r="J44" s="20">
        <v>38961</v>
      </c>
      <c r="K44" s="17" t="s">
        <v>4</v>
      </c>
      <c r="L44" s="38">
        <v>5</v>
      </c>
      <c r="M44" s="39">
        <v>3.66</v>
      </c>
      <c r="N44" s="40"/>
      <c r="O44" s="11">
        <v>39692</v>
      </c>
      <c r="P44" s="38">
        <v>4</v>
      </c>
      <c r="Q44" s="12">
        <f t="shared" si="2"/>
        <v>0.33000000000000007</v>
      </c>
      <c r="R44" s="23" t="s">
        <v>157</v>
      </c>
      <c r="S44" s="27" t="s">
        <v>169</v>
      </c>
    </row>
    <row r="45" spans="1:19" ht="18.75" customHeight="1">
      <c r="A45" s="9">
        <f t="shared" si="1"/>
        <v>34</v>
      </c>
      <c r="B45" s="14" t="s">
        <v>61</v>
      </c>
      <c r="C45" s="15" t="s">
        <v>37</v>
      </c>
      <c r="D45" s="16">
        <v>9</v>
      </c>
      <c r="E45" s="36" t="s">
        <v>63</v>
      </c>
      <c r="F45" s="17" t="s">
        <v>2</v>
      </c>
      <c r="G45" s="17">
        <v>4</v>
      </c>
      <c r="H45" s="18">
        <v>5.42</v>
      </c>
      <c r="I45" s="34"/>
      <c r="J45" s="20">
        <v>39052</v>
      </c>
      <c r="K45" s="17" t="s">
        <v>2</v>
      </c>
      <c r="L45" s="17">
        <v>5</v>
      </c>
      <c r="M45" s="18">
        <v>5.76</v>
      </c>
      <c r="N45" s="19"/>
      <c r="O45" s="35">
        <v>39783</v>
      </c>
      <c r="P45" s="17">
        <v>1</v>
      </c>
      <c r="Q45" s="10">
        <f t="shared" si="2"/>
        <v>0.33999999999999986</v>
      </c>
      <c r="R45" s="23" t="s">
        <v>158</v>
      </c>
      <c r="S45" s="27" t="s">
        <v>164</v>
      </c>
    </row>
    <row r="46" spans="1:19" ht="18.75" customHeight="1">
      <c r="A46" s="9">
        <f t="shared" si="1"/>
        <v>35</v>
      </c>
      <c r="B46" s="14" t="s">
        <v>24</v>
      </c>
      <c r="C46" s="15" t="s">
        <v>121</v>
      </c>
      <c r="D46" s="16">
        <v>10</v>
      </c>
      <c r="E46" s="36" t="s">
        <v>67</v>
      </c>
      <c r="F46" s="17" t="s">
        <v>2</v>
      </c>
      <c r="G46" s="17">
        <v>4</v>
      </c>
      <c r="H46" s="18">
        <v>5.42</v>
      </c>
      <c r="I46" s="34"/>
      <c r="J46" s="20">
        <v>38961</v>
      </c>
      <c r="K46" s="17" t="s">
        <v>2</v>
      </c>
      <c r="L46" s="17">
        <v>5</v>
      </c>
      <c r="M46" s="18">
        <v>5.76</v>
      </c>
      <c r="N46" s="19"/>
      <c r="O46" s="35">
        <v>39692</v>
      </c>
      <c r="P46" s="17">
        <v>4</v>
      </c>
      <c r="Q46" s="10">
        <f t="shared" si="2"/>
        <v>0.33999999999999986</v>
      </c>
      <c r="R46" s="23" t="s">
        <v>158</v>
      </c>
      <c r="S46" s="27" t="s">
        <v>165</v>
      </c>
    </row>
    <row r="47" spans="1:19" ht="18.75" customHeight="1">
      <c r="A47" s="9">
        <f t="shared" si="1"/>
        <v>36</v>
      </c>
      <c r="B47" s="14" t="s">
        <v>52</v>
      </c>
      <c r="C47" s="15" t="s">
        <v>28</v>
      </c>
      <c r="D47" s="16">
        <v>10</v>
      </c>
      <c r="E47" s="36" t="s">
        <v>64</v>
      </c>
      <c r="F47" s="17" t="s">
        <v>2</v>
      </c>
      <c r="G47" s="17">
        <v>4</v>
      </c>
      <c r="H47" s="18">
        <v>5.42</v>
      </c>
      <c r="I47" s="34"/>
      <c r="J47" s="20">
        <v>39052</v>
      </c>
      <c r="K47" s="17" t="s">
        <v>2</v>
      </c>
      <c r="L47" s="17">
        <v>5</v>
      </c>
      <c r="M47" s="18">
        <v>5.76</v>
      </c>
      <c r="N47" s="19"/>
      <c r="O47" s="35">
        <v>39783</v>
      </c>
      <c r="P47" s="17">
        <v>1</v>
      </c>
      <c r="Q47" s="10">
        <f t="shared" si="2"/>
        <v>0.33999999999999986</v>
      </c>
      <c r="R47" s="23" t="s">
        <v>161</v>
      </c>
      <c r="S47" s="27" t="s">
        <v>165</v>
      </c>
    </row>
    <row r="48" spans="1:19" ht="18.75" customHeight="1">
      <c r="A48" s="9">
        <f t="shared" si="1"/>
        <v>37</v>
      </c>
      <c r="B48" s="14" t="s">
        <v>143</v>
      </c>
      <c r="C48" s="15" t="s">
        <v>25</v>
      </c>
      <c r="D48" s="16">
        <v>10</v>
      </c>
      <c r="E48" s="36" t="s">
        <v>66</v>
      </c>
      <c r="F48" s="17" t="s">
        <v>4</v>
      </c>
      <c r="G48" s="17">
        <v>2</v>
      </c>
      <c r="H48" s="18">
        <v>2.67</v>
      </c>
      <c r="I48" s="34"/>
      <c r="J48" s="20">
        <v>38991</v>
      </c>
      <c r="K48" s="17" t="s">
        <v>4</v>
      </c>
      <c r="L48" s="17">
        <v>3</v>
      </c>
      <c r="M48" s="18">
        <v>3</v>
      </c>
      <c r="N48" s="19"/>
      <c r="O48" s="35">
        <v>39722</v>
      </c>
      <c r="P48" s="17">
        <v>3</v>
      </c>
      <c r="Q48" s="10">
        <f t="shared" si="2"/>
        <v>0.33000000000000007</v>
      </c>
      <c r="R48" s="23" t="s">
        <v>157</v>
      </c>
      <c r="S48" s="27" t="s">
        <v>165</v>
      </c>
    </row>
    <row r="49" spans="1:19" ht="18.75" customHeight="1">
      <c r="A49" s="9">
        <f t="shared" si="1"/>
        <v>38</v>
      </c>
      <c r="B49" s="14" t="s">
        <v>8</v>
      </c>
      <c r="C49" s="15" t="s">
        <v>10</v>
      </c>
      <c r="D49" s="16">
        <v>10</v>
      </c>
      <c r="E49" s="36" t="s">
        <v>65</v>
      </c>
      <c r="F49" s="17" t="s">
        <v>4</v>
      </c>
      <c r="G49" s="17">
        <v>3</v>
      </c>
      <c r="H49" s="18">
        <v>3</v>
      </c>
      <c r="I49" s="34"/>
      <c r="J49" s="20">
        <v>38961</v>
      </c>
      <c r="K49" s="17" t="s">
        <v>4</v>
      </c>
      <c r="L49" s="17">
        <v>4</v>
      </c>
      <c r="M49" s="18">
        <v>3.33</v>
      </c>
      <c r="N49" s="19"/>
      <c r="O49" s="35">
        <v>39692</v>
      </c>
      <c r="P49" s="17">
        <v>4</v>
      </c>
      <c r="Q49" s="10">
        <f t="shared" si="2"/>
        <v>0.33000000000000007</v>
      </c>
      <c r="R49" s="23" t="s">
        <v>159</v>
      </c>
      <c r="S49" s="27" t="s">
        <v>171</v>
      </c>
    </row>
    <row r="50" spans="1:19" ht="18.75" customHeight="1">
      <c r="A50" s="9">
        <f t="shared" si="1"/>
        <v>39</v>
      </c>
      <c r="B50" s="14" t="s">
        <v>55</v>
      </c>
      <c r="C50" s="15" t="s">
        <v>108</v>
      </c>
      <c r="D50" s="16">
        <v>10</v>
      </c>
      <c r="E50" s="36" t="s">
        <v>65</v>
      </c>
      <c r="F50" s="17" t="s">
        <v>4</v>
      </c>
      <c r="G50" s="17">
        <v>3</v>
      </c>
      <c r="H50" s="18">
        <v>3</v>
      </c>
      <c r="I50" s="34"/>
      <c r="J50" s="20">
        <v>38961</v>
      </c>
      <c r="K50" s="17" t="s">
        <v>4</v>
      </c>
      <c r="L50" s="17">
        <v>4</v>
      </c>
      <c r="M50" s="18">
        <v>3.33</v>
      </c>
      <c r="N50" s="19"/>
      <c r="O50" s="35">
        <v>39692</v>
      </c>
      <c r="P50" s="17">
        <v>4</v>
      </c>
      <c r="Q50" s="10">
        <f t="shared" si="2"/>
        <v>0.33000000000000007</v>
      </c>
      <c r="R50" s="23" t="s">
        <v>156</v>
      </c>
      <c r="S50" s="27" t="s">
        <v>171</v>
      </c>
    </row>
    <row r="51" spans="1:19" ht="18.75" customHeight="1">
      <c r="A51" s="9">
        <f t="shared" si="1"/>
        <v>40</v>
      </c>
      <c r="B51" s="14" t="s">
        <v>147</v>
      </c>
      <c r="C51" s="15" t="s">
        <v>13</v>
      </c>
      <c r="D51" s="16">
        <v>11</v>
      </c>
      <c r="E51" s="36" t="s">
        <v>70</v>
      </c>
      <c r="F51" s="17" t="s">
        <v>2</v>
      </c>
      <c r="G51" s="17">
        <v>2</v>
      </c>
      <c r="H51" s="18">
        <v>4.74</v>
      </c>
      <c r="I51" s="34"/>
      <c r="J51" s="20">
        <v>38899</v>
      </c>
      <c r="K51" s="17" t="s">
        <v>2</v>
      </c>
      <c r="L51" s="17">
        <v>3</v>
      </c>
      <c r="M51" s="18">
        <v>5.08</v>
      </c>
      <c r="N51" s="19"/>
      <c r="O51" s="35">
        <v>39630</v>
      </c>
      <c r="P51" s="17">
        <v>6</v>
      </c>
      <c r="Q51" s="10">
        <f t="shared" si="2"/>
        <v>0.33999999999999986</v>
      </c>
      <c r="R51" s="23" t="s">
        <v>158</v>
      </c>
      <c r="S51" s="27" t="s">
        <v>165</v>
      </c>
    </row>
    <row r="52" spans="1:19" ht="18.75" customHeight="1">
      <c r="A52" s="9">
        <f t="shared" si="1"/>
        <v>41</v>
      </c>
      <c r="B52" s="14" t="s">
        <v>55</v>
      </c>
      <c r="C52" s="15" t="s">
        <v>144</v>
      </c>
      <c r="D52" s="16">
        <v>11</v>
      </c>
      <c r="E52" s="36" t="s">
        <v>68</v>
      </c>
      <c r="F52" s="17" t="s">
        <v>2</v>
      </c>
      <c r="G52" s="17">
        <v>2</v>
      </c>
      <c r="H52" s="18">
        <v>4.74</v>
      </c>
      <c r="I52" s="34"/>
      <c r="J52" s="20">
        <v>38899</v>
      </c>
      <c r="K52" s="17" t="s">
        <v>2</v>
      </c>
      <c r="L52" s="17">
        <v>3</v>
      </c>
      <c r="M52" s="18">
        <v>5.08</v>
      </c>
      <c r="N52" s="19"/>
      <c r="O52" s="35">
        <v>39630</v>
      </c>
      <c r="P52" s="17">
        <v>6</v>
      </c>
      <c r="Q52" s="10">
        <f t="shared" si="2"/>
        <v>0.33999999999999986</v>
      </c>
      <c r="R52" s="23" t="s">
        <v>161</v>
      </c>
      <c r="S52" s="27" t="s">
        <v>165</v>
      </c>
    </row>
    <row r="53" spans="1:19" ht="18.75" customHeight="1">
      <c r="A53" s="9">
        <f t="shared" si="1"/>
        <v>42</v>
      </c>
      <c r="B53" s="14" t="s">
        <v>145</v>
      </c>
      <c r="C53" s="15" t="s">
        <v>146</v>
      </c>
      <c r="D53" s="16">
        <v>11</v>
      </c>
      <c r="E53" s="36" t="s">
        <v>69</v>
      </c>
      <c r="F53" s="17" t="s">
        <v>2</v>
      </c>
      <c r="G53" s="17">
        <v>5</v>
      </c>
      <c r="H53" s="18">
        <v>5.76</v>
      </c>
      <c r="I53" s="34"/>
      <c r="J53" s="20">
        <v>39052</v>
      </c>
      <c r="K53" s="17" t="s">
        <v>2</v>
      </c>
      <c r="L53" s="17">
        <v>6</v>
      </c>
      <c r="M53" s="18">
        <v>6.1</v>
      </c>
      <c r="N53" s="19"/>
      <c r="O53" s="35">
        <v>39783</v>
      </c>
      <c r="P53" s="17">
        <v>1</v>
      </c>
      <c r="Q53" s="10">
        <f t="shared" si="2"/>
        <v>0.33999999999999986</v>
      </c>
      <c r="R53" s="23" t="s">
        <v>159</v>
      </c>
      <c r="S53" s="27" t="s">
        <v>165</v>
      </c>
    </row>
    <row r="54" spans="1:19" ht="18.75" customHeight="1">
      <c r="A54" s="9">
        <f t="shared" si="1"/>
        <v>43</v>
      </c>
      <c r="B54" s="14" t="s">
        <v>148</v>
      </c>
      <c r="C54" s="15" t="s">
        <v>10</v>
      </c>
      <c r="D54" s="16">
        <v>13</v>
      </c>
      <c r="E54" s="36" t="s">
        <v>72</v>
      </c>
      <c r="F54" s="17" t="s">
        <v>74</v>
      </c>
      <c r="G54" s="17">
        <v>1</v>
      </c>
      <c r="H54" s="18">
        <v>4.4</v>
      </c>
      <c r="I54" s="34"/>
      <c r="J54" s="20">
        <v>38718</v>
      </c>
      <c r="K54" s="17" t="s">
        <v>74</v>
      </c>
      <c r="L54" s="17">
        <v>2</v>
      </c>
      <c r="M54" s="18">
        <v>4.74</v>
      </c>
      <c r="N54" s="19"/>
      <c r="O54" s="35">
        <v>39448</v>
      </c>
      <c r="P54" s="17">
        <v>12</v>
      </c>
      <c r="Q54" s="10">
        <f t="shared" si="2"/>
        <v>0.33999999999999986</v>
      </c>
      <c r="R54" s="23" t="s">
        <v>158</v>
      </c>
      <c r="S54" s="27" t="s">
        <v>170</v>
      </c>
    </row>
    <row r="55" spans="1:19" ht="18.75" customHeight="1">
      <c r="A55" s="9">
        <f t="shared" si="1"/>
        <v>44</v>
      </c>
      <c r="B55" s="14" t="s">
        <v>149</v>
      </c>
      <c r="C55" s="15" t="s">
        <v>49</v>
      </c>
      <c r="D55" s="16">
        <v>14</v>
      </c>
      <c r="E55" s="36" t="s">
        <v>75</v>
      </c>
      <c r="F55" s="17" t="s">
        <v>155</v>
      </c>
      <c r="G55" s="17">
        <v>3</v>
      </c>
      <c r="H55" s="18">
        <v>4.68</v>
      </c>
      <c r="I55" s="34"/>
      <c r="J55" s="20">
        <v>38899</v>
      </c>
      <c r="K55" s="17" t="s">
        <v>155</v>
      </c>
      <c r="L55" s="17">
        <v>4</v>
      </c>
      <c r="M55" s="18">
        <v>5.02</v>
      </c>
      <c r="N55" s="19"/>
      <c r="O55" s="35">
        <v>39630</v>
      </c>
      <c r="P55" s="17">
        <v>6</v>
      </c>
      <c r="Q55" s="10">
        <f t="shared" si="2"/>
        <v>0.33999999999999986</v>
      </c>
      <c r="R55" s="23" t="s">
        <v>161</v>
      </c>
      <c r="S55" s="27" t="s">
        <v>170</v>
      </c>
    </row>
    <row r="56" spans="1:19" ht="18.75" customHeight="1">
      <c r="A56" s="9">
        <f t="shared" si="1"/>
        <v>45</v>
      </c>
      <c r="B56" s="14" t="s">
        <v>35</v>
      </c>
      <c r="C56" s="15" t="s">
        <v>28</v>
      </c>
      <c r="D56" s="16">
        <v>18</v>
      </c>
      <c r="E56" s="36" t="s">
        <v>81</v>
      </c>
      <c r="F56" s="17" t="s">
        <v>77</v>
      </c>
      <c r="G56" s="17">
        <v>3</v>
      </c>
      <c r="H56" s="18">
        <v>2.41</v>
      </c>
      <c r="I56" s="34"/>
      <c r="J56" s="20">
        <v>39083</v>
      </c>
      <c r="K56" s="17" t="s">
        <v>77</v>
      </c>
      <c r="L56" s="17">
        <v>4</v>
      </c>
      <c r="M56" s="18">
        <v>2.59</v>
      </c>
      <c r="N56" s="19"/>
      <c r="O56" s="35">
        <v>39448</v>
      </c>
      <c r="P56" s="17">
        <v>12</v>
      </c>
      <c r="Q56" s="10">
        <f t="shared" si="2"/>
        <v>0.17999999999999972</v>
      </c>
      <c r="R56" s="23" t="s">
        <v>158</v>
      </c>
      <c r="S56" s="27" t="s">
        <v>170</v>
      </c>
    </row>
    <row r="57" spans="1:19" ht="18.75" customHeight="1">
      <c r="A57" s="9">
        <f t="shared" si="1"/>
        <v>46</v>
      </c>
      <c r="B57" s="14" t="s">
        <v>88</v>
      </c>
      <c r="C57" s="15" t="s">
        <v>150</v>
      </c>
      <c r="D57" s="16">
        <v>19</v>
      </c>
      <c r="E57" s="36" t="s">
        <v>83</v>
      </c>
      <c r="F57" s="17" t="s">
        <v>2</v>
      </c>
      <c r="G57" s="17">
        <v>2</v>
      </c>
      <c r="H57" s="18">
        <v>4.74</v>
      </c>
      <c r="I57" s="34"/>
      <c r="J57" s="20">
        <v>38899</v>
      </c>
      <c r="K57" s="17" t="s">
        <v>2</v>
      </c>
      <c r="L57" s="17">
        <v>3</v>
      </c>
      <c r="M57" s="18">
        <v>5.08</v>
      </c>
      <c r="N57" s="19"/>
      <c r="O57" s="35">
        <v>39630</v>
      </c>
      <c r="P57" s="17">
        <v>6</v>
      </c>
      <c r="Q57" s="10">
        <f t="shared" si="2"/>
        <v>0.33999999999999986</v>
      </c>
      <c r="R57" s="23" t="s">
        <v>158</v>
      </c>
      <c r="S57" s="27" t="s">
        <v>165</v>
      </c>
    </row>
    <row r="58" spans="1:19" ht="18.75" customHeight="1">
      <c r="A58" s="9">
        <f t="shared" si="1"/>
        <v>47</v>
      </c>
      <c r="B58" s="14" t="s">
        <v>151</v>
      </c>
      <c r="C58" s="15" t="s">
        <v>79</v>
      </c>
      <c r="D58" s="16">
        <v>20</v>
      </c>
      <c r="E58" s="36" t="s">
        <v>84</v>
      </c>
      <c r="F58" s="17" t="s">
        <v>2</v>
      </c>
      <c r="G58" s="17">
        <v>1</v>
      </c>
      <c r="H58" s="18">
        <v>4.4</v>
      </c>
      <c r="I58" s="34"/>
      <c r="J58" s="20">
        <v>39052</v>
      </c>
      <c r="K58" s="17" t="s">
        <v>2</v>
      </c>
      <c r="L58" s="17">
        <v>2</v>
      </c>
      <c r="M58" s="18">
        <v>4.74</v>
      </c>
      <c r="N58" s="19"/>
      <c r="O58" s="35">
        <v>39783</v>
      </c>
      <c r="P58" s="17">
        <v>1</v>
      </c>
      <c r="Q58" s="10">
        <f t="shared" si="2"/>
        <v>0.33999999999999986</v>
      </c>
      <c r="R58" s="23" t="s">
        <v>158</v>
      </c>
      <c r="S58" s="27" t="s">
        <v>169</v>
      </c>
    </row>
    <row r="59" spans="1:19" ht="18.75" customHeight="1">
      <c r="A59" s="9">
        <f t="shared" si="1"/>
        <v>48</v>
      </c>
      <c r="B59" s="14" t="s">
        <v>73</v>
      </c>
      <c r="C59" s="15" t="s">
        <v>152</v>
      </c>
      <c r="D59" s="16">
        <v>22</v>
      </c>
      <c r="E59" s="36" t="s">
        <v>87</v>
      </c>
      <c r="F59" s="17" t="s">
        <v>74</v>
      </c>
      <c r="G59" s="17">
        <v>3</v>
      </c>
      <c r="H59" s="18">
        <v>5.08</v>
      </c>
      <c r="I59" s="34"/>
      <c r="J59" s="20">
        <v>38749</v>
      </c>
      <c r="K59" s="17" t="s">
        <v>74</v>
      </c>
      <c r="L59" s="17">
        <v>4</v>
      </c>
      <c r="M59" s="18">
        <v>5.42</v>
      </c>
      <c r="N59" s="19"/>
      <c r="O59" s="35">
        <v>39479</v>
      </c>
      <c r="P59" s="17">
        <v>11</v>
      </c>
      <c r="Q59" s="10">
        <f>(M59+(M59*N59))-(H59+(H59*I59))</f>
        <v>0.33999999999999986</v>
      </c>
      <c r="R59" s="23" t="s">
        <v>158</v>
      </c>
      <c r="S59" s="27" t="s">
        <v>166</v>
      </c>
    </row>
    <row r="60" spans="1:19" ht="18.75" customHeight="1">
      <c r="A60" s="24">
        <f t="shared" si="1"/>
        <v>49</v>
      </c>
      <c r="B60" s="42" t="s">
        <v>29</v>
      </c>
      <c r="C60" s="43" t="s">
        <v>15</v>
      </c>
      <c r="D60" s="44">
        <v>41</v>
      </c>
      <c r="E60" s="45" t="s">
        <v>71</v>
      </c>
      <c r="F60" s="41" t="s">
        <v>2</v>
      </c>
      <c r="G60" s="41">
        <v>2</v>
      </c>
      <c r="H60" s="46">
        <v>4.74</v>
      </c>
      <c r="I60" s="47"/>
      <c r="J60" s="48">
        <v>38899</v>
      </c>
      <c r="K60" s="41" t="s">
        <v>2</v>
      </c>
      <c r="L60" s="41">
        <v>3</v>
      </c>
      <c r="M60" s="46">
        <v>5.08</v>
      </c>
      <c r="N60" s="49"/>
      <c r="O60" s="50">
        <v>39630</v>
      </c>
      <c r="P60" s="41">
        <v>6</v>
      </c>
      <c r="Q60" s="22">
        <f>(M60+(M60*N60))-(H60+(H60*I60))</f>
        <v>0.33999999999999986</v>
      </c>
      <c r="R60" s="51" t="s">
        <v>158</v>
      </c>
      <c r="S60" s="52" t="s">
        <v>164</v>
      </c>
    </row>
  </sheetData>
  <autoFilter ref="A11:S60"/>
  <mergeCells count="15">
    <mergeCell ref="A2:F2"/>
    <mergeCell ref="A1:F1"/>
    <mergeCell ref="D8:D9"/>
    <mergeCell ref="E8:E9"/>
    <mergeCell ref="B8:C9"/>
    <mergeCell ref="A3:E3"/>
    <mergeCell ref="A5:S5"/>
    <mergeCell ref="A6:S6"/>
    <mergeCell ref="S8:S9"/>
    <mergeCell ref="A8:A9"/>
    <mergeCell ref="R8:R9"/>
    <mergeCell ref="P8:P9"/>
    <mergeCell ref="Q8:Q9"/>
    <mergeCell ref="F8:J8"/>
    <mergeCell ref="K8:O8"/>
  </mergeCells>
  <printOptions/>
  <pageMargins left="0.32" right="0.2" top="0.4" bottom="0.5" header="0.38" footer="0.26"/>
  <pageSetup horizontalDpi="600" verticalDpi="600" orientation="landscape" paperSize="9" scale="85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Le_NGoc_Tu</cp:lastModifiedBy>
  <cp:lastPrinted>2008-11-10T01:43:16Z</cp:lastPrinted>
  <dcterms:created xsi:type="dcterms:W3CDTF">2008-04-19T04:21:54Z</dcterms:created>
  <dcterms:modified xsi:type="dcterms:W3CDTF">2008-11-10T01:43:17Z</dcterms:modified>
  <cp:category/>
  <cp:version/>
  <cp:contentType/>
  <cp:contentStatus/>
</cp:coreProperties>
</file>